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H45" i="1" s="1"/>
  <c r="E44" i="1"/>
  <c r="H44" i="1" s="1"/>
  <c r="E43" i="1"/>
  <c r="E41" i="1" s="1"/>
  <c r="E42" i="1"/>
  <c r="H42" i="1" s="1"/>
  <c r="G41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E30" i="1" s="1"/>
  <c r="E31" i="1"/>
  <c r="H31" i="1" s="1"/>
  <c r="G30" i="1"/>
  <c r="F30" i="1"/>
  <c r="D30" i="1"/>
  <c r="C30" i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H21" i="1" s="1"/>
  <c r="G21" i="1"/>
  <c r="F21" i="1"/>
  <c r="D21" i="1"/>
  <c r="C21" i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1" i="1" s="1"/>
  <c r="G11" i="1"/>
  <c r="G47" i="1" s="1"/>
  <c r="F11" i="1"/>
  <c r="F47" i="1" s="1"/>
  <c r="D11" i="1"/>
  <c r="D47" i="1" s="1"/>
  <c r="C11" i="1"/>
  <c r="C47" i="1" s="1"/>
  <c r="A5" i="1"/>
  <c r="H30" i="1" l="1"/>
  <c r="H12" i="1"/>
  <c r="H11" i="1" s="1"/>
  <c r="H32" i="1"/>
  <c r="H43" i="1"/>
  <c r="H41" i="1" s="1"/>
  <c r="E21" i="1"/>
  <c r="E47" i="1" s="1"/>
  <c r="H47" i="1" l="1"/>
</calcChain>
</file>

<file path=xl/sharedStrings.xml><?xml version="1.0" encoding="utf-8"?>
<sst xmlns="http://schemas.openxmlformats.org/spreadsheetml/2006/main" count="46" uniqueCount="46">
  <si>
    <t>COMISIÓN ESTATAL DEL AGUA DE JALISCO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</si>
  <si>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</si>
  <si>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</si>
  <si>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</si>
  <si>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</si>
  <si>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</si>
  <si>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</si>
  <si>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</si>
  <si>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</si>
  <si>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</si>
  <si>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</si>
  <si>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</si>
  <si>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</si>
  <si>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</si>
  <si>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</si>
  <si>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</si>
  <si>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</si>
  <si>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</si>
  <si>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</si>
  <si>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</si>
  <si>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</si>
  <si>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</si>
  <si>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</si>
  <si>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</si>
  <si>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</si>
  <si>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</si>
  <si>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</si>
  <si>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</si>
  <si>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</si>
  <si>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</si>
  <si>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</si>
  <si>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</si>
  <si>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</si>
  <si>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</si>
  <si>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</si>
  <si>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</si>
  <si>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</si>
  <si>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</si>
  <si>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</si>
  <si>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</si>
  <si>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</si>
  <si>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</si>
  <si>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
    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</si>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</sst>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6" fillId="0" borderId="0" xfId="2" applyFont="1" applyAlignment="1">
      <alignment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justify" vertical="center" wrapText="1"/>
    </xf>
    <xf numFmtId="3" fontId="9" fillId="2" borderId="12" xfId="0" applyNumberFormat="1" applyFont="1" applyFill="1" applyBorder="1" applyAlignment="1">
      <alignment horizontal="justify" vertical="center" wrapText="1"/>
    </xf>
    <xf numFmtId="43" fontId="10" fillId="2" borderId="12" xfId="1" applyFont="1" applyFill="1" applyBorder="1" applyAlignment="1" applyProtection="1">
      <alignment horizontal="right" vertical="center"/>
      <protection locked="0"/>
    </xf>
    <xf numFmtId="43" fontId="10" fillId="2" borderId="12" xfId="1" applyFont="1" applyFill="1" applyBorder="1" applyAlignment="1">
      <alignment horizontal="right" vertical="center" wrapText="1"/>
    </xf>
    <xf numFmtId="43" fontId="9" fillId="2" borderId="12" xfId="1" applyFont="1" applyFill="1" applyBorder="1" applyAlignment="1" applyProtection="1">
      <alignment horizontal="right" vertical="center" wrapText="1"/>
      <protection locked="0"/>
    </xf>
    <xf numFmtId="43" fontId="9" fillId="2" borderId="12" xfId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justify" vertical="center"/>
    </xf>
    <xf numFmtId="43" fontId="9" fillId="2" borderId="12" xfId="1" applyFont="1" applyFill="1" applyBorder="1" applyAlignment="1" applyProtection="1">
      <alignment horizontal="right" vertical="center" wrapText="1"/>
    </xf>
    <xf numFmtId="43" fontId="9" fillId="2" borderId="12" xfId="1" applyFont="1" applyFill="1" applyBorder="1" applyAlignment="1" applyProtection="1">
      <alignment horizontal="right" vertical="center"/>
      <protection locked="0"/>
    </xf>
    <xf numFmtId="43" fontId="9" fillId="2" borderId="12" xfId="1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vertical="center"/>
    </xf>
    <xf numFmtId="43" fontId="9" fillId="2" borderId="15" xfId="1" applyFont="1" applyFill="1" applyBorder="1" applyAlignment="1" applyProtection="1">
      <alignment horizontal="right" vertical="center"/>
    </xf>
    <xf numFmtId="43" fontId="10" fillId="2" borderId="16" xfId="1" applyFont="1" applyFill="1" applyBorder="1" applyAlignment="1">
      <alignment horizontal="right" vertical="center"/>
    </xf>
    <xf numFmtId="164" fontId="8" fillId="3" borderId="5" xfId="1" applyNumberFormat="1" applyFont="1" applyFill="1" applyBorder="1" applyAlignment="1" applyProtection="1">
      <alignment horizontal="center" vertical="center"/>
    </xf>
    <xf numFmtId="164" fontId="8" fillId="3" borderId="5" xfId="1" applyNumberFormat="1" applyFont="1" applyFill="1" applyBorder="1" applyAlignment="1" applyProtection="1">
      <alignment horizontal="center" vertical="center" wrapText="1"/>
    </xf>
    <xf numFmtId="164" fontId="8" fillId="3" borderId="8" xfId="1" applyNumberFormat="1" applyFont="1" applyFill="1" applyBorder="1" applyAlignment="1" applyProtection="1">
      <alignment horizontal="center" vertical="center"/>
    </xf>
    <xf numFmtId="164" fontId="8" fillId="3" borderId="9" xfId="1" applyNumberFormat="1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center" wrapText="1"/>
    </xf>
    <xf numFmtId="49" fontId="7" fillId="3" borderId="7" xfId="2" applyNumberFormat="1" applyFont="1" applyFill="1" applyBorder="1" applyAlignment="1">
      <alignment horizontal="center" vertical="center" wrapText="1"/>
    </xf>
    <xf numFmtId="49" fontId="7" fillId="3" borderId="8" xfId="2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/>
    </xf>
    <xf numFmtId="164" fontId="8" fillId="3" borderId="3" xfId="1" applyNumberFormat="1" applyFont="1" applyFill="1" applyBorder="1" applyAlignment="1" applyProtection="1">
      <alignment horizontal="center" vertical="center"/>
    </xf>
    <xf numFmtId="164" fontId="8" fillId="3" borderId="6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922020</xdr:colOff>
      <xdr:row>1</xdr:row>
      <xdr:rowOff>182880</xdr:rowOff>
    </xdr:from>
    <xdr:to>
      <xdr:col>8</xdr:col>
      <xdr:colOff>213360</xdr:colOff>
      <xdr:row>5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297180"/>
          <a:ext cx="17983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8\REPORTES%20PRESUPUESTARIOS%20Y%20PROGRAMATICOS%20OCTUBRE%20OK%202018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/>
      <sheetData sheetId="2">
        <row r="4">
          <cell r="A4" t="str">
            <v>AL 31 DE OCTUBRE 2018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A7" sqref="A7:H9"/>
    </sheetView>
  </sheetViews>
  <sheetFormatPr baseColWidth="10" defaultRowHeight="15" x14ac:dyDescent="0.25"/>
  <cols>
    <col min="1" max="1" width="17.85546875" customWidth="1"/>
    <col min="2" max="2" width="38.5703125" customWidth="1"/>
    <col min="3" max="8" width="16.28515625" customWidth="1"/>
    <col min="257" max="257" width="17.85546875" customWidth="1"/>
    <col min="258" max="258" width="38.5703125" customWidth="1"/>
    <col min="259" max="264" width="16.28515625" customWidth="1"/>
    <col min="513" max="513" width="17.85546875" customWidth="1"/>
    <col min="514" max="514" width="38.5703125" customWidth="1"/>
    <col min="515" max="520" width="16.28515625" customWidth="1"/>
    <col min="769" max="769" width="17.85546875" customWidth="1"/>
    <col min="770" max="770" width="38.5703125" customWidth="1"/>
    <col min="771" max="776" width="16.28515625" customWidth="1"/>
    <col min="1025" max="1025" width="17.85546875" customWidth="1"/>
    <col min="1026" max="1026" width="38.5703125" customWidth="1"/>
    <col min="1027" max="1032" width="16.28515625" customWidth="1"/>
    <col min="1281" max="1281" width="17.85546875" customWidth="1"/>
    <col min="1282" max="1282" width="38.5703125" customWidth="1"/>
    <col min="1283" max="1288" width="16.28515625" customWidth="1"/>
    <col min="1537" max="1537" width="17.85546875" customWidth="1"/>
    <col min="1538" max="1538" width="38.5703125" customWidth="1"/>
    <col min="1539" max="1544" width="16.28515625" customWidth="1"/>
    <col min="1793" max="1793" width="17.85546875" customWidth="1"/>
    <col min="1794" max="1794" width="38.5703125" customWidth="1"/>
    <col min="1795" max="1800" width="16.28515625" customWidth="1"/>
    <col min="2049" max="2049" width="17.85546875" customWidth="1"/>
    <col min="2050" max="2050" width="38.5703125" customWidth="1"/>
    <col min="2051" max="2056" width="16.28515625" customWidth="1"/>
    <col min="2305" max="2305" width="17.85546875" customWidth="1"/>
    <col min="2306" max="2306" width="38.5703125" customWidth="1"/>
    <col min="2307" max="2312" width="16.28515625" customWidth="1"/>
    <col min="2561" max="2561" width="17.85546875" customWidth="1"/>
    <col min="2562" max="2562" width="38.5703125" customWidth="1"/>
    <col min="2563" max="2568" width="16.28515625" customWidth="1"/>
    <col min="2817" max="2817" width="17.85546875" customWidth="1"/>
    <col min="2818" max="2818" width="38.5703125" customWidth="1"/>
    <col min="2819" max="2824" width="16.28515625" customWidth="1"/>
    <col min="3073" max="3073" width="17.85546875" customWidth="1"/>
    <col min="3074" max="3074" width="38.5703125" customWidth="1"/>
    <col min="3075" max="3080" width="16.28515625" customWidth="1"/>
    <col min="3329" max="3329" width="17.85546875" customWidth="1"/>
    <col min="3330" max="3330" width="38.5703125" customWidth="1"/>
    <col min="3331" max="3336" width="16.28515625" customWidth="1"/>
    <col min="3585" max="3585" width="17.85546875" customWidth="1"/>
    <col min="3586" max="3586" width="38.5703125" customWidth="1"/>
    <col min="3587" max="3592" width="16.28515625" customWidth="1"/>
    <col min="3841" max="3841" width="17.85546875" customWidth="1"/>
    <col min="3842" max="3842" width="38.5703125" customWidth="1"/>
    <col min="3843" max="3848" width="16.28515625" customWidth="1"/>
    <col min="4097" max="4097" width="17.85546875" customWidth="1"/>
    <col min="4098" max="4098" width="38.5703125" customWidth="1"/>
    <col min="4099" max="4104" width="16.28515625" customWidth="1"/>
    <col min="4353" max="4353" width="17.85546875" customWidth="1"/>
    <col min="4354" max="4354" width="38.5703125" customWidth="1"/>
    <col min="4355" max="4360" width="16.28515625" customWidth="1"/>
    <col min="4609" max="4609" width="17.85546875" customWidth="1"/>
    <col min="4610" max="4610" width="38.5703125" customWidth="1"/>
    <col min="4611" max="4616" width="16.28515625" customWidth="1"/>
    <col min="4865" max="4865" width="17.85546875" customWidth="1"/>
    <col min="4866" max="4866" width="38.5703125" customWidth="1"/>
    <col min="4867" max="4872" width="16.28515625" customWidth="1"/>
    <col min="5121" max="5121" width="17.85546875" customWidth="1"/>
    <col min="5122" max="5122" width="38.5703125" customWidth="1"/>
    <col min="5123" max="5128" width="16.28515625" customWidth="1"/>
    <col min="5377" max="5377" width="17.85546875" customWidth="1"/>
    <col min="5378" max="5378" width="38.5703125" customWidth="1"/>
    <col min="5379" max="5384" width="16.28515625" customWidth="1"/>
    <col min="5633" max="5633" width="17.85546875" customWidth="1"/>
    <col min="5634" max="5634" width="38.5703125" customWidth="1"/>
    <col min="5635" max="5640" width="16.28515625" customWidth="1"/>
    <col min="5889" max="5889" width="17.85546875" customWidth="1"/>
    <col min="5890" max="5890" width="38.5703125" customWidth="1"/>
    <col min="5891" max="5896" width="16.28515625" customWidth="1"/>
    <col min="6145" max="6145" width="17.85546875" customWidth="1"/>
    <col min="6146" max="6146" width="38.5703125" customWidth="1"/>
    <col min="6147" max="6152" width="16.28515625" customWidth="1"/>
    <col min="6401" max="6401" width="17.85546875" customWidth="1"/>
    <col min="6402" max="6402" width="38.5703125" customWidth="1"/>
    <col min="6403" max="6408" width="16.28515625" customWidth="1"/>
    <col min="6657" max="6657" width="17.85546875" customWidth="1"/>
    <col min="6658" max="6658" width="38.5703125" customWidth="1"/>
    <col min="6659" max="6664" width="16.28515625" customWidth="1"/>
    <col min="6913" max="6913" width="17.85546875" customWidth="1"/>
    <col min="6914" max="6914" width="38.5703125" customWidth="1"/>
    <col min="6915" max="6920" width="16.28515625" customWidth="1"/>
    <col min="7169" max="7169" width="17.85546875" customWidth="1"/>
    <col min="7170" max="7170" width="38.5703125" customWidth="1"/>
    <col min="7171" max="7176" width="16.28515625" customWidth="1"/>
    <col min="7425" max="7425" width="17.85546875" customWidth="1"/>
    <col min="7426" max="7426" width="38.5703125" customWidth="1"/>
    <col min="7427" max="7432" width="16.28515625" customWidth="1"/>
    <col min="7681" max="7681" width="17.85546875" customWidth="1"/>
    <col min="7682" max="7682" width="38.5703125" customWidth="1"/>
    <col min="7683" max="7688" width="16.28515625" customWidth="1"/>
    <col min="7937" max="7937" width="17.85546875" customWidth="1"/>
    <col min="7938" max="7938" width="38.5703125" customWidth="1"/>
    <col min="7939" max="7944" width="16.28515625" customWidth="1"/>
    <col min="8193" max="8193" width="17.85546875" customWidth="1"/>
    <col min="8194" max="8194" width="38.5703125" customWidth="1"/>
    <col min="8195" max="8200" width="16.28515625" customWidth="1"/>
    <col min="8449" max="8449" width="17.85546875" customWidth="1"/>
    <col min="8450" max="8450" width="38.5703125" customWidth="1"/>
    <col min="8451" max="8456" width="16.28515625" customWidth="1"/>
    <col min="8705" max="8705" width="17.85546875" customWidth="1"/>
    <col min="8706" max="8706" width="38.5703125" customWidth="1"/>
    <col min="8707" max="8712" width="16.28515625" customWidth="1"/>
    <col min="8961" max="8961" width="17.85546875" customWidth="1"/>
    <col min="8962" max="8962" width="38.5703125" customWidth="1"/>
    <col min="8963" max="8968" width="16.28515625" customWidth="1"/>
    <col min="9217" max="9217" width="17.85546875" customWidth="1"/>
    <col min="9218" max="9218" width="38.5703125" customWidth="1"/>
    <col min="9219" max="9224" width="16.28515625" customWidth="1"/>
    <col min="9473" max="9473" width="17.85546875" customWidth="1"/>
    <col min="9474" max="9474" width="38.5703125" customWidth="1"/>
    <col min="9475" max="9480" width="16.28515625" customWidth="1"/>
    <col min="9729" max="9729" width="17.85546875" customWidth="1"/>
    <col min="9730" max="9730" width="38.5703125" customWidth="1"/>
    <col min="9731" max="9736" width="16.28515625" customWidth="1"/>
    <col min="9985" max="9985" width="17.85546875" customWidth="1"/>
    <col min="9986" max="9986" width="38.5703125" customWidth="1"/>
    <col min="9987" max="9992" width="16.28515625" customWidth="1"/>
    <col min="10241" max="10241" width="17.85546875" customWidth="1"/>
    <col min="10242" max="10242" width="38.5703125" customWidth="1"/>
    <col min="10243" max="10248" width="16.28515625" customWidth="1"/>
    <col min="10497" max="10497" width="17.85546875" customWidth="1"/>
    <col min="10498" max="10498" width="38.5703125" customWidth="1"/>
    <col min="10499" max="10504" width="16.28515625" customWidth="1"/>
    <col min="10753" max="10753" width="17.85546875" customWidth="1"/>
    <col min="10754" max="10754" width="38.5703125" customWidth="1"/>
    <col min="10755" max="10760" width="16.28515625" customWidth="1"/>
    <col min="11009" max="11009" width="17.85546875" customWidth="1"/>
    <col min="11010" max="11010" width="38.5703125" customWidth="1"/>
    <col min="11011" max="11016" width="16.28515625" customWidth="1"/>
    <col min="11265" max="11265" width="17.85546875" customWidth="1"/>
    <col min="11266" max="11266" width="38.5703125" customWidth="1"/>
    <col min="11267" max="11272" width="16.28515625" customWidth="1"/>
    <col min="11521" max="11521" width="17.85546875" customWidth="1"/>
    <col min="11522" max="11522" width="38.5703125" customWidth="1"/>
    <col min="11523" max="11528" width="16.28515625" customWidth="1"/>
    <col min="11777" max="11777" width="17.85546875" customWidth="1"/>
    <col min="11778" max="11778" width="38.5703125" customWidth="1"/>
    <col min="11779" max="11784" width="16.28515625" customWidth="1"/>
    <col min="12033" max="12033" width="17.85546875" customWidth="1"/>
    <col min="12034" max="12034" width="38.5703125" customWidth="1"/>
    <col min="12035" max="12040" width="16.28515625" customWidth="1"/>
    <col min="12289" max="12289" width="17.85546875" customWidth="1"/>
    <col min="12290" max="12290" width="38.5703125" customWidth="1"/>
    <col min="12291" max="12296" width="16.28515625" customWidth="1"/>
    <col min="12545" max="12545" width="17.85546875" customWidth="1"/>
    <col min="12546" max="12546" width="38.5703125" customWidth="1"/>
    <col min="12547" max="12552" width="16.28515625" customWidth="1"/>
    <col min="12801" max="12801" width="17.85546875" customWidth="1"/>
    <col min="12802" max="12802" width="38.5703125" customWidth="1"/>
    <col min="12803" max="12808" width="16.28515625" customWidth="1"/>
    <col min="13057" max="13057" width="17.85546875" customWidth="1"/>
    <col min="13058" max="13058" width="38.5703125" customWidth="1"/>
    <col min="13059" max="13064" width="16.28515625" customWidth="1"/>
    <col min="13313" max="13313" width="17.85546875" customWidth="1"/>
    <col min="13314" max="13314" width="38.5703125" customWidth="1"/>
    <col min="13315" max="13320" width="16.28515625" customWidth="1"/>
    <col min="13569" max="13569" width="17.85546875" customWidth="1"/>
    <col min="13570" max="13570" width="38.5703125" customWidth="1"/>
    <col min="13571" max="13576" width="16.28515625" customWidth="1"/>
    <col min="13825" max="13825" width="17.85546875" customWidth="1"/>
    <col min="13826" max="13826" width="38.5703125" customWidth="1"/>
    <col min="13827" max="13832" width="16.28515625" customWidth="1"/>
    <col min="14081" max="14081" width="17.85546875" customWidth="1"/>
    <col min="14082" max="14082" width="38.5703125" customWidth="1"/>
    <col min="14083" max="14088" width="16.28515625" customWidth="1"/>
    <col min="14337" max="14337" width="17.85546875" customWidth="1"/>
    <col min="14338" max="14338" width="38.5703125" customWidth="1"/>
    <col min="14339" max="14344" width="16.28515625" customWidth="1"/>
    <col min="14593" max="14593" width="17.85546875" customWidth="1"/>
    <col min="14594" max="14594" width="38.5703125" customWidth="1"/>
    <col min="14595" max="14600" width="16.28515625" customWidth="1"/>
    <col min="14849" max="14849" width="17.85546875" customWidth="1"/>
    <col min="14850" max="14850" width="38.5703125" customWidth="1"/>
    <col min="14851" max="14856" width="16.28515625" customWidth="1"/>
    <col min="15105" max="15105" width="17.85546875" customWidth="1"/>
    <col min="15106" max="15106" width="38.5703125" customWidth="1"/>
    <col min="15107" max="15112" width="16.28515625" customWidth="1"/>
    <col min="15361" max="15361" width="17.85546875" customWidth="1"/>
    <col min="15362" max="15362" width="38.5703125" customWidth="1"/>
    <col min="15363" max="15368" width="16.28515625" customWidth="1"/>
    <col min="15617" max="15617" width="17.85546875" customWidth="1"/>
    <col min="15618" max="15618" width="38.5703125" customWidth="1"/>
    <col min="15619" max="15624" width="16.28515625" customWidth="1"/>
    <col min="15873" max="15873" width="17.85546875" customWidth="1"/>
    <col min="15874" max="15874" width="38.5703125" customWidth="1"/>
    <col min="15875" max="15880" width="16.28515625" customWidth="1"/>
    <col min="16129" max="16129" width="17.85546875" customWidth="1"/>
    <col min="16130" max="16130" width="38.5703125" customWidth="1"/>
    <col min="16131" max="16136" width="16.28515625" customWidth="1"/>
  </cols>
  <sheetData>
    <row r="1" spans="1:15" ht="9" customHeight="1" x14ac:dyDescent="0.25"/>
    <row r="2" spans="1:15" ht="15.75" x14ac:dyDescent="0.25">
      <c r="A2" s="29" t="s">
        <v>0</v>
      </c>
      <c r="B2" s="29"/>
      <c r="C2" s="29"/>
      <c r="D2" s="29"/>
      <c r="E2" s="29"/>
      <c r="F2" s="29"/>
      <c r="G2" s="29"/>
      <c r="H2" s="29"/>
    </row>
    <row r="3" spans="1:15" x14ac:dyDescent="0.25">
      <c r="A3" s="30" t="s">
        <v>1</v>
      </c>
      <c r="B3" s="30"/>
      <c r="C3" s="30"/>
      <c r="D3" s="30"/>
      <c r="E3" s="30"/>
      <c r="F3" s="30"/>
      <c r="G3" s="30"/>
      <c r="H3" s="30"/>
    </row>
    <row r="4" spans="1:15" x14ac:dyDescent="0.25">
      <c r="A4" s="31" t="s">
        <v>2</v>
      </c>
      <c r="B4" s="31"/>
      <c r="C4" s="31"/>
      <c r="D4" s="31"/>
      <c r="E4" s="31"/>
      <c r="F4" s="31"/>
      <c r="G4" s="31"/>
      <c r="H4" s="31"/>
    </row>
    <row r="5" spans="1:15" x14ac:dyDescent="0.25">
      <c r="A5" s="32" t="str">
        <f>'[1]Pptaria - Clasificación Económ.'!A4:G4</f>
        <v>AL 31 DE OCTUBRE 2018</v>
      </c>
      <c r="B5" s="32"/>
      <c r="C5" s="32"/>
      <c r="D5" s="32"/>
      <c r="E5" s="32"/>
      <c r="F5" s="32"/>
      <c r="G5" s="32"/>
      <c r="H5" s="32"/>
      <c r="I5" s="1"/>
      <c r="J5" s="1"/>
      <c r="K5" s="1"/>
      <c r="L5" s="1"/>
      <c r="M5" s="1"/>
      <c r="N5" s="1"/>
      <c r="O5" s="1"/>
    </row>
    <row r="6" spans="1:15" ht="15.75" customHeight="1" x14ac:dyDescent="0.25"/>
    <row r="7" spans="1:15" ht="20.25" customHeight="1" x14ac:dyDescent="0.25">
      <c r="A7" s="33" t="s">
        <v>3</v>
      </c>
      <c r="B7" s="34"/>
      <c r="C7" s="39" t="s">
        <v>4</v>
      </c>
      <c r="D7" s="39"/>
      <c r="E7" s="39"/>
      <c r="F7" s="39"/>
      <c r="G7" s="39"/>
      <c r="H7" s="40" t="s">
        <v>5</v>
      </c>
    </row>
    <row r="8" spans="1:15" ht="26.25" customHeight="1" x14ac:dyDescent="0.25">
      <c r="A8" s="35"/>
      <c r="B8" s="36"/>
      <c r="C8" s="18" t="s">
        <v>6</v>
      </c>
      <c r="D8" s="19" t="s">
        <v>7</v>
      </c>
      <c r="E8" s="18" t="s">
        <v>8</v>
      </c>
      <c r="F8" s="18" t="s">
        <v>9</v>
      </c>
      <c r="G8" s="18" t="s">
        <v>10</v>
      </c>
      <c r="H8" s="41"/>
    </row>
    <row r="9" spans="1:15" hidden="1" x14ac:dyDescent="0.25">
      <c r="A9" s="37"/>
      <c r="B9" s="38"/>
      <c r="C9" s="20">
        <v>1</v>
      </c>
      <c r="D9" s="20">
        <v>2</v>
      </c>
      <c r="E9" s="20" t="s">
        <v>11</v>
      </c>
      <c r="F9" s="20">
        <v>4</v>
      </c>
      <c r="G9" s="20">
        <v>5</v>
      </c>
      <c r="H9" s="21" t="s">
        <v>12</v>
      </c>
    </row>
    <row r="10" spans="1:15" ht="10.5" customHeight="1" x14ac:dyDescent="0.25">
      <c r="A10" s="2"/>
      <c r="B10" s="3"/>
      <c r="C10" s="4"/>
      <c r="D10" s="4"/>
      <c r="E10" s="4"/>
      <c r="F10" s="4"/>
      <c r="G10" s="4"/>
      <c r="H10" s="4"/>
    </row>
    <row r="11" spans="1:15" x14ac:dyDescent="0.25">
      <c r="A11" s="25" t="s">
        <v>13</v>
      </c>
      <c r="B11" s="26"/>
      <c r="C11" s="5">
        <f t="shared" ref="C11:H11" si="0">SUM(C12:C19)</f>
        <v>0</v>
      </c>
      <c r="D11" s="5">
        <f t="shared" si="0"/>
        <v>0</v>
      </c>
      <c r="E11" s="6">
        <f t="shared" si="0"/>
        <v>0</v>
      </c>
      <c r="F11" s="5">
        <f t="shared" si="0"/>
        <v>0</v>
      </c>
      <c r="G11" s="5">
        <f t="shared" si="0"/>
        <v>0</v>
      </c>
      <c r="H11" s="6">
        <f t="shared" si="0"/>
        <v>0</v>
      </c>
    </row>
    <row r="12" spans="1:15" x14ac:dyDescent="0.25">
      <c r="A12" s="22" t="s">
        <v>14</v>
      </c>
      <c r="B12" s="23"/>
      <c r="C12" s="7"/>
      <c r="D12" s="7"/>
      <c r="E12" s="8">
        <f>IF(AND(C12&gt;=0,D12&gt;=0),(C12+D12),"-")</f>
        <v>0</v>
      </c>
      <c r="F12" s="7"/>
      <c r="G12" s="7"/>
      <c r="H12" s="8">
        <f>IF(AND(E12&gt;=0,F12&gt;=0),(E12-F12),"-")</f>
        <v>0</v>
      </c>
    </row>
    <row r="13" spans="1:15" x14ac:dyDescent="0.25">
      <c r="A13" s="22" t="s">
        <v>15</v>
      </c>
      <c r="B13" s="23"/>
      <c r="C13" s="7"/>
      <c r="D13" s="7"/>
      <c r="E13" s="8">
        <f t="shared" ref="E13:E19" si="1">IF(AND(C13&gt;=0,D13&gt;=0),(C13+D13),"-")</f>
        <v>0</v>
      </c>
      <c r="F13" s="7"/>
      <c r="G13" s="7"/>
      <c r="H13" s="8">
        <f t="shared" ref="H13:H18" si="2">IF(AND(E13&gt;=0,F13&gt;=0),(E13-F13),"-")</f>
        <v>0</v>
      </c>
    </row>
    <row r="14" spans="1:15" x14ac:dyDescent="0.25">
      <c r="A14" s="22" t="s">
        <v>16</v>
      </c>
      <c r="B14" s="23"/>
      <c r="C14" s="7"/>
      <c r="D14" s="7"/>
      <c r="E14" s="8">
        <f t="shared" si="1"/>
        <v>0</v>
      </c>
      <c r="F14" s="7"/>
      <c r="G14" s="7"/>
      <c r="H14" s="8">
        <f t="shared" si="2"/>
        <v>0</v>
      </c>
    </row>
    <row r="15" spans="1:15" x14ac:dyDescent="0.25">
      <c r="A15" s="22" t="s">
        <v>17</v>
      </c>
      <c r="B15" s="23"/>
      <c r="C15" s="7"/>
      <c r="D15" s="7"/>
      <c r="E15" s="8">
        <f t="shared" si="1"/>
        <v>0</v>
      </c>
      <c r="F15" s="7"/>
      <c r="G15" s="7"/>
      <c r="H15" s="8">
        <f t="shared" si="2"/>
        <v>0</v>
      </c>
    </row>
    <row r="16" spans="1:15" x14ac:dyDescent="0.25">
      <c r="A16" s="22" t="s">
        <v>18</v>
      </c>
      <c r="B16" s="23"/>
      <c r="C16" s="7"/>
      <c r="D16" s="7"/>
      <c r="E16" s="8">
        <f t="shared" si="1"/>
        <v>0</v>
      </c>
      <c r="F16" s="7"/>
      <c r="G16" s="7"/>
      <c r="H16" s="8">
        <f t="shared" si="2"/>
        <v>0</v>
      </c>
    </row>
    <row r="17" spans="1:8" x14ac:dyDescent="0.25">
      <c r="A17" s="22" t="s">
        <v>19</v>
      </c>
      <c r="B17" s="23"/>
      <c r="C17" s="7"/>
      <c r="D17" s="7"/>
      <c r="E17" s="8">
        <f t="shared" si="1"/>
        <v>0</v>
      </c>
      <c r="F17" s="7"/>
      <c r="G17" s="7"/>
      <c r="H17" s="8">
        <f t="shared" si="2"/>
        <v>0</v>
      </c>
    </row>
    <row r="18" spans="1:8" x14ac:dyDescent="0.25">
      <c r="A18" s="22" t="s">
        <v>20</v>
      </c>
      <c r="B18" s="23"/>
      <c r="C18" s="7"/>
      <c r="D18" s="7"/>
      <c r="E18" s="8">
        <f t="shared" si="1"/>
        <v>0</v>
      </c>
      <c r="F18" s="7"/>
      <c r="G18" s="7"/>
      <c r="H18" s="8">
        <f t="shared" si="2"/>
        <v>0</v>
      </c>
    </row>
    <row r="19" spans="1:8" x14ac:dyDescent="0.25">
      <c r="A19" s="22" t="s">
        <v>21</v>
      </c>
      <c r="B19" s="23"/>
      <c r="C19" s="7"/>
      <c r="D19" s="7"/>
      <c r="E19" s="8">
        <f t="shared" si="1"/>
        <v>0</v>
      </c>
      <c r="F19" s="7"/>
      <c r="G19" s="7"/>
      <c r="H19" s="8">
        <f>IF(AND(E19&gt;=0,F19&gt;=0),(E19-F19),"-")</f>
        <v>0</v>
      </c>
    </row>
    <row r="20" spans="1:8" x14ac:dyDescent="0.25">
      <c r="A20" s="9"/>
      <c r="B20" s="10"/>
      <c r="C20" s="11"/>
      <c r="D20" s="11"/>
      <c r="E20" s="11"/>
      <c r="F20" s="11"/>
      <c r="G20" s="11"/>
      <c r="H20" s="11"/>
    </row>
    <row r="21" spans="1:8" x14ac:dyDescent="0.25">
      <c r="A21" s="25" t="s">
        <v>22</v>
      </c>
      <c r="B21" s="26"/>
      <c r="C21" s="5">
        <f t="shared" ref="C21:H21" si="3">SUM(C22:C28)</f>
        <v>1216617000</v>
      </c>
      <c r="D21" s="5">
        <f t="shared" si="3"/>
        <v>632026645</v>
      </c>
      <c r="E21" s="6">
        <f t="shared" si="3"/>
        <v>1848643645</v>
      </c>
      <c r="F21" s="5">
        <f t="shared" si="3"/>
        <v>1156019627.98</v>
      </c>
      <c r="G21" s="5">
        <f t="shared" si="3"/>
        <v>1127385339.3199999</v>
      </c>
      <c r="H21" s="6">
        <f t="shared" si="3"/>
        <v>692624017.01999998</v>
      </c>
    </row>
    <row r="22" spans="1:8" x14ac:dyDescent="0.25">
      <c r="A22" s="22" t="s">
        <v>23</v>
      </c>
      <c r="B22" s="23"/>
      <c r="C22" s="12">
        <v>1216617000</v>
      </c>
      <c r="D22" s="12">
        <v>632026645</v>
      </c>
      <c r="E22" s="8">
        <f>+C22+D22</f>
        <v>1848643645</v>
      </c>
      <c r="F22" s="12">
        <v>1156019627.98</v>
      </c>
      <c r="G22" s="12">
        <v>1127385339.3199999</v>
      </c>
      <c r="H22" s="8">
        <f>IF(AND(E22&gt;=0,F22&gt;=0),(E22-F22),"-")</f>
        <v>692624017.01999998</v>
      </c>
    </row>
    <row r="23" spans="1:8" x14ac:dyDescent="0.25">
      <c r="A23" s="22" t="s">
        <v>24</v>
      </c>
      <c r="B23" s="23"/>
      <c r="C23" s="12"/>
      <c r="D23" s="12"/>
      <c r="E23" s="8">
        <f t="shared" ref="E23:E39" si="4">IF(AND(C23&gt;=0,D23&gt;=0),(C23+D23),"-")</f>
        <v>0</v>
      </c>
      <c r="F23" s="12"/>
      <c r="G23" s="12"/>
      <c r="H23" s="8">
        <f t="shared" ref="H23:H28" si="5">IF(AND(E23&gt;=0,F23&gt;=0),(E23-F23),"-")</f>
        <v>0</v>
      </c>
    </row>
    <row r="24" spans="1:8" x14ac:dyDescent="0.25">
      <c r="A24" s="22" t="s">
        <v>25</v>
      </c>
      <c r="B24" s="23"/>
      <c r="C24" s="12"/>
      <c r="D24" s="12"/>
      <c r="E24" s="8">
        <f t="shared" si="4"/>
        <v>0</v>
      </c>
      <c r="F24" s="12"/>
      <c r="G24" s="12"/>
      <c r="H24" s="8">
        <f t="shared" si="5"/>
        <v>0</v>
      </c>
    </row>
    <row r="25" spans="1:8" x14ac:dyDescent="0.25">
      <c r="A25" s="22" t="s">
        <v>26</v>
      </c>
      <c r="B25" s="23"/>
      <c r="C25" s="12"/>
      <c r="D25" s="12"/>
      <c r="E25" s="8">
        <f t="shared" si="4"/>
        <v>0</v>
      </c>
      <c r="F25" s="12"/>
      <c r="G25" s="12"/>
      <c r="H25" s="8">
        <f t="shared" si="5"/>
        <v>0</v>
      </c>
    </row>
    <row r="26" spans="1:8" x14ac:dyDescent="0.25">
      <c r="A26" s="22" t="s">
        <v>27</v>
      </c>
      <c r="B26" s="23"/>
      <c r="C26" s="12"/>
      <c r="D26" s="12"/>
      <c r="E26" s="8">
        <f t="shared" si="4"/>
        <v>0</v>
      </c>
      <c r="F26" s="12"/>
      <c r="G26" s="12"/>
      <c r="H26" s="8">
        <f t="shared" si="5"/>
        <v>0</v>
      </c>
    </row>
    <row r="27" spans="1:8" x14ac:dyDescent="0.25">
      <c r="A27" s="22" t="s">
        <v>28</v>
      </c>
      <c r="B27" s="23"/>
      <c r="C27" s="12"/>
      <c r="D27" s="12"/>
      <c r="E27" s="8">
        <f t="shared" si="4"/>
        <v>0</v>
      </c>
      <c r="F27" s="12"/>
      <c r="G27" s="12"/>
      <c r="H27" s="8">
        <f t="shared" si="5"/>
        <v>0</v>
      </c>
    </row>
    <row r="28" spans="1:8" x14ac:dyDescent="0.25">
      <c r="A28" s="22" t="s">
        <v>29</v>
      </c>
      <c r="B28" s="23"/>
      <c r="C28" s="12"/>
      <c r="D28" s="12"/>
      <c r="E28" s="8">
        <f t="shared" si="4"/>
        <v>0</v>
      </c>
      <c r="F28" s="12"/>
      <c r="G28" s="12"/>
      <c r="H28" s="8">
        <f t="shared" si="5"/>
        <v>0</v>
      </c>
    </row>
    <row r="29" spans="1:8" x14ac:dyDescent="0.25">
      <c r="A29" s="9"/>
      <c r="B29" s="10"/>
      <c r="C29" s="13"/>
      <c r="D29" s="13"/>
      <c r="E29" s="11"/>
      <c r="F29" s="13"/>
      <c r="G29" s="13"/>
      <c r="H29" s="13"/>
    </row>
    <row r="30" spans="1:8" ht="15" customHeight="1" x14ac:dyDescent="0.25">
      <c r="A30" s="25" t="s">
        <v>30</v>
      </c>
      <c r="B30" s="26"/>
      <c r="C30" s="5">
        <f t="shared" ref="C30:H30" si="6">SUM(C31:C39)</f>
        <v>0</v>
      </c>
      <c r="D30" s="5">
        <f t="shared" si="6"/>
        <v>0</v>
      </c>
      <c r="E30" s="6">
        <f t="shared" si="6"/>
        <v>0</v>
      </c>
      <c r="F30" s="5">
        <f t="shared" si="6"/>
        <v>0</v>
      </c>
      <c r="G30" s="5">
        <f t="shared" si="6"/>
        <v>0</v>
      </c>
      <c r="H30" s="6">
        <f t="shared" si="6"/>
        <v>0</v>
      </c>
    </row>
    <row r="31" spans="1:8" x14ac:dyDescent="0.25">
      <c r="A31" s="22" t="s">
        <v>31</v>
      </c>
      <c r="B31" s="23"/>
      <c r="C31" s="12"/>
      <c r="D31" s="12"/>
      <c r="E31" s="8">
        <f t="shared" si="4"/>
        <v>0</v>
      </c>
      <c r="F31" s="12"/>
      <c r="G31" s="12"/>
      <c r="H31" s="8">
        <f t="shared" ref="H31:H39" si="7">IF(AND(E31&gt;=0,F31&gt;=0),(E31-F31),"-")</f>
        <v>0</v>
      </c>
    </row>
    <row r="32" spans="1:8" x14ac:dyDescent="0.25">
      <c r="A32" s="22" t="s">
        <v>32</v>
      </c>
      <c r="B32" s="23"/>
      <c r="C32" s="12"/>
      <c r="D32" s="12"/>
      <c r="E32" s="8">
        <f t="shared" si="4"/>
        <v>0</v>
      </c>
      <c r="F32" s="12"/>
      <c r="G32" s="12"/>
      <c r="H32" s="8">
        <f t="shared" si="7"/>
        <v>0</v>
      </c>
    </row>
    <row r="33" spans="1:8" x14ac:dyDescent="0.25">
      <c r="A33" s="22" t="s">
        <v>33</v>
      </c>
      <c r="B33" s="23"/>
      <c r="C33" s="12"/>
      <c r="D33" s="12"/>
      <c r="E33" s="8">
        <f t="shared" si="4"/>
        <v>0</v>
      </c>
      <c r="F33" s="12"/>
      <c r="G33" s="12"/>
      <c r="H33" s="8">
        <f t="shared" si="7"/>
        <v>0</v>
      </c>
    </row>
    <row r="34" spans="1:8" x14ac:dyDescent="0.25">
      <c r="A34" s="22" t="s">
        <v>34</v>
      </c>
      <c r="B34" s="23"/>
      <c r="C34" s="12"/>
      <c r="D34" s="12"/>
      <c r="E34" s="8">
        <f t="shared" si="4"/>
        <v>0</v>
      </c>
      <c r="F34" s="12"/>
      <c r="G34" s="12"/>
      <c r="H34" s="8">
        <f t="shared" si="7"/>
        <v>0</v>
      </c>
    </row>
    <row r="35" spans="1:8" x14ac:dyDescent="0.25">
      <c r="A35" s="22" t="s">
        <v>35</v>
      </c>
      <c r="B35" s="23"/>
      <c r="C35" s="12"/>
      <c r="D35" s="12"/>
      <c r="E35" s="8">
        <f t="shared" si="4"/>
        <v>0</v>
      </c>
      <c r="F35" s="12"/>
      <c r="G35" s="12"/>
      <c r="H35" s="8">
        <f t="shared" si="7"/>
        <v>0</v>
      </c>
    </row>
    <row r="36" spans="1:8" x14ac:dyDescent="0.25">
      <c r="A36" s="22" t="s">
        <v>36</v>
      </c>
      <c r="B36" s="23"/>
      <c r="C36" s="12"/>
      <c r="D36" s="12"/>
      <c r="E36" s="8">
        <f t="shared" si="4"/>
        <v>0</v>
      </c>
      <c r="F36" s="12"/>
      <c r="G36" s="12"/>
      <c r="H36" s="8">
        <f t="shared" si="7"/>
        <v>0</v>
      </c>
    </row>
    <row r="37" spans="1:8" x14ac:dyDescent="0.25">
      <c r="A37" s="22" t="s">
        <v>37</v>
      </c>
      <c r="B37" s="23"/>
      <c r="C37" s="12"/>
      <c r="D37" s="12"/>
      <c r="E37" s="8">
        <f t="shared" si="4"/>
        <v>0</v>
      </c>
      <c r="F37" s="12"/>
      <c r="G37" s="12"/>
      <c r="H37" s="8">
        <f t="shared" si="7"/>
        <v>0</v>
      </c>
    </row>
    <row r="38" spans="1:8" x14ac:dyDescent="0.25">
      <c r="A38" s="22" t="s">
        <v>38</v>
      </c>
      <c r="B38" s="23"/>
      <c r="C38" s="12"/>
      <c r="D38" s="12"/>
      <c r="E38" s="8">
        <f t="shared" si="4"/>
        <v>0</v>
      </c>
      <c r="F38" s="12"/>
      <c r="G38" s="12"/>
      <c r="H38" s="8">
        <f t="shared" si="7"/>
        <v>0</v>
      </c>
    </row>
    <row r="39" spans="1:8" x14ac:dyDescent="0.25">
      <c r="A39" s="22" t="s">
        <v>39</v>
      </c>
      <c r="B39" s="23"/>
      <c r="C39" s="12"/>
      <c r="D39" s="12"/>
      <c r="E39" s="8">
        <f t="shared" si="4"/>
        <v>0</v>
      </c>
      <c r="F39" s="12"/>
      <c r="G39" s="12"/>
      <c r="H39" s="8">
        <f t="shared" si="7"/>
        <v>0</v>
      </c>
    </row>
    <row r="40" spans="1:8" x14ac:dyDescent="0.25">
      <c r="A40" s="9"/>
      <c r="B40" s="10"/>
      <c r="C40" s="13"/>
      <c r="D40" s="13"/>
      <c r="E40" s="13"/>
      <c r="F40" s="13"/>
      <c r="G40" s="13"/>
      <c r="H40" s="13"/>
    </row>
    <row r="41" spans="1:8" ht="15" customHeight="1" x14ac:dyDescent="0.25">
      <c r="A41" s="25" t="s">
        <v>40</v>
      </c>
      <c r="B41" s="26"/>
      <c r="C41" s="5">
        <f t="shared" ref="C41:H41" si="8">SUM(C42:C45)</f>
        <v>0</v>
      </c>
      <c r="D41" s="5">
        <f t="shared" si="8"/>
        <v>0</v>
      </c>
      <c r="E41" s="6">
        <f t="shared" si="8"/>
        <v>0</v>
      </c>
      <c r="F41" s="5">
        <f t="shared" si="8"/>
        <v>0</v>
      </c>
      <c r="G41" s="5">
        <f t="shared" si="8"/>
        <v>0</v>
      </c>
      <c r="H41" s="6">
        <f t="shared" si="8"/>
        <v>0</v>
      </c>
    </row>
    <row r="42" spans="1:8" x14ac:dyDescent="0.25">
      <c r="A42" s="22" t="s">
        <v>41</v>
      </c>
      <c r="B42" s="23"/>
      <c r="C42" s="12"/>
      <c r="D42" s="12"/>
      <c r="E42" s="8">
        <f>IF(AND(C42&gt;=0,D42&gt;=0),(C42+D42),"-")</f>
        <v>0</v>
      </c>
      <c r="F42" s="12"/>
      <c r="G42" s="12"/>
      <c r="H42" s="8">
        <f>IF(AND(E42&gt;=0,F42&gt;=0),(E42-F42),"-")</f>
        <v>0</v>
      </c>
    </row>
    <row r="43" spans="1:8" ht="24.75" customHeight="1" x14ac:dyDescent="0.25">
      <c r="A43" s="27" t="s">
        <v>42</v>
      </c>
      <c r="B43" s="28"/>
      <c r="C43" s="12"/>
      <c r="D43" s="12"/>
      <c r="E43" s="8">
        <f>IF(AND(C43&gt;=0,D43&gt;=0),(C43+D43),"-")</f>
        <v>0</v>
      </c>
      <c r="F43" s="12"/>
      <c r="G43" s="12"/>
      <c r="H43" s="8">
        <f>IF(AND(E43&gt;=0,F43&gt;=0),(E43-F43),"-")</f>
        <v>0</v>
      </c>
    </row>
    <row r="44" spans="1:8" x14ac:dyDescent="0.25">
      <c r="A44" s="22" t="s">
        <v>43</v>
      </c>
      <c r="B44" s="23"/>
      <c r="C44" s="12"/>
      <c r="D44" s="12"/>
      <c r="E44" s="8">
        <f>IF(AND(C44&gt;=0,D44&gt;=0),(C44+D44),"-")</f>
        <v>0</v>
      </c>
      <c r="F44" s="12"/>
      <c r="G44" s="12"/>
      <c r="H44" s="8">
        <f>IF(AND(E44&gt;=0,F44&gt;=0),(E44-F44),"-")</f>
        <v>0</v>
      </c>
    </row>
    <row r="45" spans="1:8" x14ac:dyDescent="0.25">
      <c r="A45" s="22" t="s">
        <v>44</v>
      </c>
      <c r="B45" s="23"/>
      <c r="C45" s="12"/>
      <c r="D45" s="12"/>
      <c r="E45" s="8">
        <f>IF(AND(C45&gt;=0,D45&gt;=0),(C45+D45),"-")</f>
        <v>0</v>
      </c>
      <c r="F45" s="12"/>
      <c r="G45" s="12"/>
      <c r="H45" s="8">
        <f>IF(AND(E45&gt;=0,F45&gt;=0),(E45-F45),"-")</f>
        <v>0</v>
      </c>
    </row>
    <row r="46" spans="1:8" ht="9.75" customHeight="1" x14ac:dyDescent="0.25">
      <c r="A46" s="14"/>
      <c r="B46" s="15"/>
      <c r="C46" s="16"/>
      <c r="D46" s="16"/>
      <c r="E46" s="16"/>
      <c r="F46" s="16"/>
      <c r="G46" s="16"/>
      <c r="H46" s="16"/>
    </row>
    <row r="47" spans="1:8" ht="21" customHeight="1" x14ac:dyDescent="0.25">
      <c r="A47" s="24" t="s">
        <v>45</v>
      </c>
      <c r="B47" s="24"/>
      <c r="C47" s="17">
        <f t="shared" ref="C47:H47" si="9">SUM(C11,C21,C30,C41)</f>
        <v>1216617000</v>
      </c>
      <c r="D47" s="17">
        <f t="shared" si="9"/>
        <v>632026645</v>
      </c>
      <c r="E47" s="17">
        <f t="shared" si="9"/>
        <v>1848643645</v>
      </c>
      <c r="F47" s="17">
        <f t="shared" si="9"/>
        <v>1156019627.98</v>
      </c>
      <c r="G47" s="17">
        <f t="shared" si="9"/>
        <v>1127385339.3199999</v>
      </c>
      <c r="H47" s="17">
        <f t="shared" si="9"/>
        <v>692624017.01999998</v>
      </c>
    </row>
  </sheetData>
  <mergeCells count="40">
    <mergeCell ref="A2:H2"/>
    <mergeCell ref="A3:H3"/>
    <mergeCell ref="A4:H4"/>
    <mergeCell ref="A5:H5"/>
    <mergeCell ref="A7:B9"/>
    <mergeCell ref="C7:G7"/>
    <mergeCell ref="H7:H8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36:B36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35:B35"/>
    <mergeCell ref="A44:B44"/>
    <mergeCell ref="A45:B45"/>
    <mergeCell ref="A47:B47"/>
    <mergeCell ref="A37:B37"/>
    <mergeCell ref="A38:B38"/>
    <mergeCell ref="A39:B39"/>
    <mergeCell ref="A41:B41"/>
    <mergeCell ref="A42:B42"/>
    <mergeCell ref="A43:B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Nayeli Pacheco Casillas</cp:lastModifiedBy>
  <dcterms:created xsi:type="dcterms:W3CDTF">2018-11-22T20:05:48Z</dcterms:created>
  <dcterms:modified xsi:type="dcterms:W3CDTF">2018-11-22T20:50:46Z</dcterms:modified>
</cp:coreProperties>
</file>